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<sst xmlns="http://schemas.openxmlformats.org/spreadsheetml/2006/main" count="20" uniqueCount="20">
  <si>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Chi Square Goodness-of-fit Test</t>
  </si>
  <si>
    <t>Criterion</t>
  </si>
  <si>
    <t xml:space="preserve">Observed </t>
  </si>
  <si>
    <t>(O)</t>
  </si>
  <si>
    <t>Expected p</t>
  </si>
  <si>
    <t>(p)</t>
  </si>
  <si>
    <t>Expected Freq.</t>
  </si>
  <si>
    <t>(E)</t>
  </si>
  <si>
    <t>O-E</t>
  </si>
  <si>
    <t>(O-E)^2</t>
  </si>
  <si>
    <t>(O-E)^2/E</t>
  </si>
  <si>
    <t>Totals</t>
  </si>
  <si>
    <t>chi-square=</t>
  </si>
  <si>
    <t>chi-sq stat</t>
  </si>
  <si>
    <t>Difference</t>
  </si>
  <si>
    <t>=</t>
  </si>
  <si>
    <t>k=</t>
  </si>
  <si>
    <t>(k-1)=d.f.</t>
  </si>
  <si>
    <t>Chi-sq(x, df)</t>
  </si>
  <si>
    <t>One-tail Probability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</si>
</sst>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2"/>
      <color indexed="16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b/>
      <sz val="10"/>
      <color indexed="16"/>
      <name val="Arial"/>
      <family val="2"/>
    </font>
    <font>
      <i/>
      <sz val="10"/>
      <color indexed="12"/>
      <name val="Arial"/>
      <family val="2"/>
    </font>
    <font>
      <b/>
      <sz val="10"/>
      <color indexed="10"/>
      <name val="Arial"/>
      <family val="2"/>
    </font>
    <font>
      <i/>
      <sz val="10"/>
      <color indexed="16"/>
      <name val="Arial"/>
      <family val="2"/>
    </font>
    <font>
      <sz val="10"/>
      <color indexed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" fillId="3" borderId="0" xfId="0" applyFont="1" applyFill="1" applyAlignment="1">
      <alignment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8" fillId="0" borderId="0" xfId="0" applyFont="1" applyAlignment="1">
      <alignment/>
    </xf>
    <xf numFmtId="0" fontId="4" fillId="4" borderId="0" xfId="0" applyFont="1" applyFill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3" borderId="0" xfId="0" applyFont="1" applyFill="1" applyAlignment="1">
      <alignment/>
    </xf>
    <xf numFmtId="0" fontId="2" fillId="0" borderId="0" xfId="0" applyFont="1" applyAlignment="1">
      <alignment horizontal="center"/>
    </xf>
    <xf numFmtId="0" fontId="8" fillId="3" borderId="0" xfId="0" applyFont="1" applyFill="1" applyAlignment="1">
      <alignment horizontal="right"/>
    </xf>
    <xf numFmtId="0" fontId="4" fillId="4" borderId="0" xfId="0" applyFont="1" applyFill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16</xdr:row>
      <xdr:rowOff>0</xdr:rowOff>
    </xdr:from>
    <xdr:to>
      <xdr:col>3</xdr:col>
      <xdr:colOff>9525</xdr:colOff>
      <xdr:row>17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2628900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B24" sqref="B24"/>
    </sheetView>
  </sheetViews>
  <sheetFormatPr defaultColWidth="9.140625" defaultRowHeight="12.75"/>
  <cols>
    <col min="1" max="1" width="12.28125" style="0" customWidth="1"/>
    <col min="2" max="2" width="10.140625" style="0" customWidth="1"/>
    <col min="3" max="3" width="13.28125" style="0" customWidth="1"/>
    <col min="4" max="4" width="14.57421875" style="0" customWidth="1"/>
    <col min="5" max="5" width="10.28125" style="0" customWidth="1"/>
    <col min="6" max="6" width="12.421875" style="0" customWidth="1"/>
    <col min="7" max="7" width="11.8515625" style="0" customWidth="1"/>
    <col min="8" max="8" width="10.8515625" style="0" customWidth="1"/>
  </cols>
  <sheetData>
    <row r="1" spans="1:3" ht="15.75">
      <c r="A1" s="7" t="s">
        <v>0</v>
      </c>
      <c r="B1" s="7"/>
      <c r="C1" s="7"/>
    </row>
    <row r="2" spans="1:2" ht="12.75">
      <c r="A2" s="14" t="s">
        <v>12</v>
      </c>
      <c r="B2" s="6">
        <f>G15</f>
        <v>7.639593908629443</v>
      </c>
    </row>
    <row r="3" spans="2:5" ht="12.75">
      <c r="B3" s="2" t="s">
        <v>2</v>
      </c>
      <c r="C3" s="2" t="s">
        <v>4</v>
      </c>
      <c r="D3" s="1" t="s">
        <v>6</v>
      </c>
      <c r="E3" s="3" t="s">
        <v>14</v>
      </c>
    </row>
    <row r="4" spans="1:7" ht="12.75">
      <c r="A4" s="2" t="s">
        <v>1</v>
      </c>
      <c r="B4" s="5" t="s">
        <v>3</v>
      </c>
      <c r="C4" s="5" t="s">
        <v>5</v>
      </c>
      <c r="D4" s="5" t="s">
        <v>7</v>
      </c>
      <c r="E4" s="5" t="s">
        <v>8</v>
      </c>
      <c r="F4" s="5" t="s">
        <v>9</v>
      </c>
      <c r="G4" s="5" t="s">
        <v>10</v>
      </c>
    </row>
    <row r="5" spans="1:7" ht="12.75">
      <c r="A5" s="5">
        <v>1</v>
      </c>
      <c r="B5" s="12">
        <v>89</v>
      </c>
      <c r="C5" s="13">
        <v>0.1</v>
      </c>
      <c r="D5" s="8">
        <f>(C5*$B15)</f>
        <v>98.5</v>
      </c>
      <c r="E5" s="8">
        <f>B5-D5</f>
        <v>-9.5</v>
      </c>
      <c r="F5" s="8">
        <f>POWER(E5,2)</f>
        <v>90.25</v>
      </c>
      <c r="G5" s="9">
        <f>F5/$D5</f>
        <v>0.916243654822335</v>
      </c>
    </row>
    <row r="6" spans="1:7" ht="12.75">
      <c r="A6" s="5">
        <v>2</v>
      </c>
      <c r="B6" s="12">
        <v>107</v>
      </c>
      <c r="C6" s="13">
        <v>0.1</v>
      </c>
      <c r="D6" s="8">
        <f>(C6*$B15)</f>
        <v>98.5</v>
      </c>
      <c r="E6" s="8">
        <f aca="true" t="shared" si="0" ref="E6:E14">B6-D6</f>
        <v>8.5</v>
      </c>
      <c r="F6" s="8">
        <f aca="true" t="shared" si="1" ref="F6:F14">POWER(E6,2)</f>
        <v>72.25</v>
      </c>
      <c r="G6" s="9">
        <f aca="true" t="shared" si="2" ref="G6:G14">F6/$D6</f>
        <v>0.733502538071066</v>
      </c>
    </row>
    <row r="7" spans="1:7" ht="12.75">
      <c r="A7" s="5">
        <v>3</v>
      </c>
      <c r="B7" s="12">
        <v>104</v>
      </c>
      <c r="C7" s="13">
        <v>0.1</v>
      </c>
      <c r="D7" s="8">
        <f>(C7*$B15)</f>
        <v>98.5</v>
      </c>
      <c r="E7" s="8">
        <f t="shared" si="0"/>
        <v>5.5</v>
      </c>
      <c r="F7" s="8">
        <f t="shared" si="1"/>
        <v>30.25</v>
      </c>
      <c r="G7" s="9">
        <f t="shared" si="2"/>
        <v>0.30710659898477155</v>
      </c>
    </row>
    <row r="8" spans="1:7" ht="12.75">
      <c r="A8" s="5">
        <v>4</v>
      </c>
      <c r="B8" s="12">
        <v>89</v>
      </c>
      <c r="C8" s="13">
        <v>0.1</v>
      </c>
      <c r="D8" s="8">
        <f>(C8*$B15)</f>
        <v>98.5</v>
      </c>
      <c r="E8" s="8">
        <f t="shared" si="0"/>
        <v>-9.5</v>
      </c>
      <c r="F8" s="8">
        <f t="shared" si="1"/>
        <v>90.25</v>
      </c>
      <c r="G8" s="9">
        <f t="shared" si="2"/>
        <v>0.916243654822335</v>
      </c>
    </row>
    <row r="9" spans="1:7" ht="12.75">
      <c r="A9" s="5">
        <v>5</v>
      </c>
      <c r="B9" s="12">
        <v>107</v>
      </c>
      <c r="C9" s="13">
        <v>0.1</v>
      </c>
      <c r="D9" s="8">
        <f>(C9*$B15)</f>
        <v>98.5</v>
      </c>
      <c r="E9" s="8">
        <f t="shared" si="0"/>
        <v>8.5</v>
      </c>
      <c r="F9" s="8">
        <f t="shared" si="1"/>
        <v>72.25</v>
      </c>
      <c r="G9" s="9">
        <f t="shared" si="2"/>
        <v>0.733502538071066</v>
      </c>
    </row>
    <row r="10" spans="1:7" ht="12.75">
      <c r="A10" s="5">
        <v>6</v>
      </c>
      <c r="B10" s="12">
        <v>104</v>
      </c>
      <c r="C10" s="13">
        <v>0.1</v>
      </c>
      <c r="D10" s="8">
        <f>(C10*$B15)</f>
        <v>98.5</v>
      </c>
      <c r="E10" s="8">
        <f t="shared" si="0"/>
        <v>5.5</v>
      </c>
      <c r="F10" s="8">
        <f t="shared" si="1"/>
        <v>30.25</v>
      </c>
      <c r="G10" s="9">
        <f t="shared" si="2"/>
        <v>0.30710659898477155</v>
      </c>
    </row>
    <row r="11" spans="1:7" ht="12.75">
      <c r="A11" s="5">
        <v>7</v>
      </c>
      <c r="B11" s="12">
        <v>87</v>
      </c>
      <c r="C11" s="13">
        <v>0.1</v>
      </c>
      <c r="D11" s="8">
        <f>(C11*$B15)</f>
        <v>98.5</v>
      </c>
      <c r="E11" s="8">
        <f t="shared" si="0"/>
        <v>-11.5</v>
      </c>
      <c r="F11" s="8">
        <f t="shared" si="1"/>
        <v>132.25</v>
      </c>
      <c r="G11" s="9">
        <f t="shared" si="2"/>
        <v>1.3426395939086295</v>
      </c>
    </row>
    <row r="12" spans="1:7" ht="12.75">
      <c r="A12" s="5">
        <v>8</v>
      </c>
      <c r="B12" s="12">
        <v>107</v>
      </c>
      <c r="C12" s="13">
        <v>0.1</v>
      </c>
      <c r="D12" s="8">
        <f>(C12*$B15)</f>
        <v>98.5</v>
      </c>
      <c r="E12" s="8">
        <f t="shared" si="0"/>
        <v>8.5</v>
      </c>
      <c r="F12" s="8">
        <f t="shared" si="1"/>
        <v>72.25</v>
      </c>
      <c r="G12" s="9">
        <f t="shared" si="2"/>
        <v>0.733502538071066</v>
      </c>
    </row>
    <row r="13" spans="1:7" ht="12.75">
      <c r="A13" s="5">
        <v>9</v>
      </c>
      <c r="B13" s="12">
        <v>104</v>
      </c>
      <c r="C13" s="13">
        <v>0.1</v>
      </c>
      <c r="D13" s="8">
        <f>(C13*$B15)</f>
        <v>98.5</v>
      </c>
      <c r="E13" s="8">
        <f t="shared" si="0"/>
        <v>5.5</v>
      </c>
      <c r="F13" s="8">
        <f t="shared" si="1"/>
        <v>30.25</v>
      </c>
      <c r="G13" s="9">
        <f t="shared" si="2"/>
        <v>0.30710659898477155</v>
      </c>
    </row>
    <row r="14" spans="1:7" ht="12.75">
      <c r="A14" s="5">
        <v>10</v>
      </c>
      <c r="B14" s="12">
        <v>87</v>
      </c>
      <c r="C14" s="13">
        <v>0.1</v>
      </c>
      <c r="D14" s="8">
        <f>(C14*$B15)</f>
        <v>98.5</v>
      </c>
      <c r="E14" s="8">
        <f t="shared" si="0"/>
        <v>-11.5</v>
      </c>
      <c r="F14" s="8">
        <f t="shared" si="1"/>
        <v>132.25</v>
      </c>
      <c r="G14" s="9">
        <f t="shared" si="2"/>
        <v>1.3426395939086295</v>
      </c>
    </row>
    <row r="15" spans="1:8" ht="12.75">
      <c r="A15" s="3" t="s">
        <v>11</v>
      </c>
      <c r="B15" s="4">
        <f aca="true" t="shared" si="3" ref="B15:G15">SUM(B5:B14)</f>
        <v>985</v>
      </c>
      <c r="C15" s="4">
        <f t="shared" si="3"/>
        <v>0.9999999999999999</v>
      </c>
      <c r="D15" s="4">
        <f t="shared" si="3"/>
        <v>985</v>
      </c>
      <c r="E15" s="4">
        <f t="shared" si="3"/>
        <v>0</v>
      </c>
      <c r="F15" s="4">
        <f t="shared" si="3"/>
        <v>752.5</v>
      </c>
      <c r="G15" s="11">
        <f t="shared" si="3"/>
        <v>7.639593908629443</v>
      </c>
      <c r="H15" s="10" t="s">
        <v>13</v>
      </c>
    </row>
    <row r="17" spans="4:5" ht="12.75">
      <c r="D17" s="15" t="s">
        <v>15</v>
      </c>
      <c r="E17" s="11">
        <f>SUM(G5:G14)</f>
        <v>7.639593908629443</v>
      </c>
    </row>
    <row r="19" spans="1:2" ht="12.75">
      <c r="A19" s="16" t="s">
        <v>16</v>
      </c>
      <c r="B19">
        <f>COUNT(B5:B14)</f>
        <v>10</v>
      </c>
    </row>
    <row r="20" spans="1:2" ht="12.75">
      <c r="A20" s="16" t="s">
        <v>17</v>
      </c>
      <c r="B20">
        <f>COUNT(B5:B14)-1</f>
        <v>9</v>
      </c>
    </row>
    <row r="21" spans="1:4" ht="12.75">
      <c r="A21" s="16" t="s">
        <v>18</v>
      </c>
      <c r="B21" s="17">
        <f>CHIDIST(G15,B20)</f>
        <v>0.5708340245275948</v>
      </c>
      <c r="C21" s="18" t="s">
        <v>19</v>
      </c>
      <c r="D21" s="18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Courtney Pindling</dc:creator>
  <cp:keywords/>
  <dc:description/>
  <cp:lastModifiedBy>Courtney Pindling</cp:lastModifiedBy>
  <dcterms:created xsi:type="dcterms:W3CDTF">2002-07-30T15:48:08Z</dcterms:created>
  <dcterms:modified xsi:type="dcterms:W3CDTF">2002-08-07T00:10:02Z</dcterms:modified>
  <cp:category/>
  <cp:version/>
  <cp:contentType/>
  <cp:contentStatus/>
</cp:coreProperties>
</file>