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<sst xmlns="http://schemas.openxmlformats.org/spreadsheetml/2006/main" count="29" uniqueCount="17">
  <si>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Row Freq. Total</t>
  </si>
  <si>
    <t>Row Totals</t>
  </si>
  <si>
    <t>Column Totals</t>
  </si>
  <si>
    <t>Observed Frequencies Contingency Table</t>
  </si>
  <si>
    <t>Independent Characteristics Table: p(mk)=p(m) x p(k)</t>
  </si>
  <si>
    <t>Chi-Square Statistics Table: Sum(O-E)^2 / E )</t>
  </si>
  <si>
    <t>(O-E)^2/E)</t>
  </si>
  <si>
    <t>Grand Total</t>
  </si>
  <si>
    <t>chi-square stat</t>
  </si>
  <si>
    <t>Probability, Row</t>
  </si>
  <si>
    <t>Sum(pm)</t>
  </si>
  <si>
    <t>Sum(pk)</t>
  </si>
  <si>
    <t>Expected Frequency Contingency Table (row X column)/Grand Total</t>
  </si>
  <si>
    <t>Prob.Col</t>
  </si>
  <si>
    <t>chi-square =</t>
  </si>
  <si>
    <t>Criterion A</t>
  </si>
  <si>
    <t>Criterion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</si>
</sst>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0" fillId="3" borderId="0" xfId="0" applyFill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14.00390625" style="0" customWidth="1"/>
    <col min="2" max="2" width="12.8515625" style="0" customWidth="1"/>
    <col min="3" max="3" width="12.00390625" style="0" customWidth="1"/>
    <col min="4" max="4" width="11.140625" style="0" customWidth="1"/>
    <col min="5" max="5" width="12.140625" style="0" customWidth="1"/>
    <col min="6" max="7" width="11.8515625" style="0" customWidth="1"/>
    <col min="8" max="8" width="10.8515625" style="0" customWidth="1"/>
    <col min="9" max="9" width="13.140625" style="0" customWidth="1"/>
    <col min="10" max="10" width="11.7109375" style="0" customWidth="1"/>
  </cols>
  <sheetData>
    <row r="1" spans="1:4" ht="15.75">
      <c r="A1" s="14" t="s">
        <v>3</v>
      </c>
      <c r="B1" s="14"/>
      <c r="C1" s="14"/>
      <c r="D1" s="15"/>
    </row>
    <row r="2" spans="1:6" ht="15.75">
      <c r="A2" s="14" t="s">
        <v>14</v>
      </c>
      <c r="B2" s="16">
        <f>SUM(B36:H36)</f>
        <v>45.59746426597578</v>
      </c>
      <c r="C2" s="17"/>
      <c r="D2" s="18"/>
      <c r="E2" s="17"/>
      <c r="F2" s="16"/>
    </row>
    <row r="3" ht="15.75">
      <c r="E3" s="2" t="s">
        <v>15</v>
      </c>
    </row>
    <row r="4" spans="1:9" ht="16.5" thickBot="1">
      <c r="A4" s="2" t="s">
        <v>16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7" t="s">
        <v>1</v>
      </c>
    </row>
    <row r="5" spans="1:9" ht="14.25" thickBot="1" thickTop="1">
      <c r="A5" s="11">
        <v>1</v>
      </c>
      <c r="B5" s="23">
        <v>97</v>
      </c>
      <c r="C5" s="23">
        <v>8</v>
      </c>
      <c r="D5" s="23">
        <v>18</v>
      </c>
      <c r="E5" s="23">
        <v>8</v>
      </c>
      <c r="F5" s="23">
        <v>23</v>
      </c>
      <c r="G5" s="23">
        <v>21</v>
      </c>
      <c r="H5" s="23">
        <v>5</v>
      </c>
      <c r="I5" s="12">
        <f>SUM(B5:H5)</f>
        <v>180</v>
      </c>
    </row>
    <row r="6" spans="1:9" ht="14.25" thickBot="1" thickTop="1">
      <c r="A6" s="11">
        <v>2</v>
      </c>
      <c r="B6" s="23">
        <v>120</v>
      </c>
      <c r="C6" s="23">
        <v>15</v>
      </c>
      <c r="D6" s="23">
        <v>12</v>
      </c>
      <c r="E6" s="23">
        <v>13</v>
      </c>
      <c r="F6" s="23">
        <v>21</v>
      </c>
      <c r="G6" s="23">
        <v>17</v>
      </c>
      <c r="H6" s="23">
        <v>15</v>
      </c>
      <c r="I6" s="12">
        <f>SUM(B6:H6)</f>
        <v>213</v>
      </c>
    </row>
    <row r="7" spans="1:9" ht="14.25" thickBot="1" thickTop="1">
      <c r="A7" s="11">
        <v>3</v>
      </c>
      <c r="B7" s="23">
        <v>82</v>
      </c>
      <c r="C7" s="23">
        <v>4</v>
      </c>
      <c r="D7" s="23">
        <v>0</v>
      </c>
      <c r="E7" s="23">
        <v>12</v>
      </c>
      <c r="F7" s="23">
        <v>38</v>
      </c>
      <c r="G7" s="23">
        <v>25</v>
      </c>
      <c r="H7" s="23">
        <v>19</v>
      </c>
      <c r="I7" s="12">
        <f>SUM(B7:H7)</f>
        <v>180</v>
      </c>
    </row>
    <row r="8" spans="1:10" ht="13.5" thickTop="1">
      <c r="A8" s="9" t="s">
        <v>2</v>
      </c>
      <c r="B8" s="12">
        <f aca="true" t="shared" si="0" ref="B8:I8">SUM(B5:B7)</f>
        <v>299</v>
      </c>
      <c r="C8" s="12">
        <f t="shared" si="0"/>
        <v>27</v>
      </c>
      <c r="D8" s="12">
        <f t="shared" si="0"/>
        <v>30</v>
      </c>
      <c r="E8" s="12">
        <f t="shared" si="0"/>
        <v>33</v>
      </c>
      <c r="F8" s="12">
        <f t="shared" si="0"/>
        <v>82</v>
      </c>
      <c r="G8" s="12">
        <f t="shared" si="0"/>
        <v>63</v>
      </c>
      <c r="H8" s="12">
        <f t="shared" si="0"/>
        <v>39</v>
      </c>
      <c r="I8" s="7">
        <f t="shared" si="0"/>
        <v>573</v>
      </c>
      <c r="J8" s="9" t="s">
        <v>7</v>
      </c>
    </row>
    <row r="9" spans="2:10" ht="12.75">
      <c r="B9" s="1"/>
      <c r="C9" s="1"/>
      <c r="D9" s="1"/>
      <c r="E9" s="1"/>
      <c r="F9" s="1"/>
      <c r="G9" s="1"/>
      <c r="H9" s="1"/>
      <c r="I9" s="6"/>
      <c r="J9" s="4"/>
    </row>
    <row r="10" spans="2:10" ht="12.75">
      <c r="B10" s="1"/>
      <c r="C10" s="1"/>
      <c r="D10" s="1"/>
      <c r="E10" s="1"/>
      <c r="F10" s="1"/>
      <c r="G10" s="1"/>
      <c r="H10" s="1"/>
      <c r="I10" s="6"/>
      <c r="J10" s="4"/>
    </row>
    <row r="11" spans="1:9" ht="15.75">
      <c r="A11" s="14" t="s">
        <v>12</v>
      </c>
      <c r="B11" s="15"/>
      <c r="C11" s="15"/>
      <c r="D11" s="15"/>
      <c r="E11" s="15"/>
      <c r="F11" s="20"/>
      <c r="I11" s="5"/>
    </row>
    <row r="12" ht="15.75">
      <c r="E12" s="2" t="s">
        <v>15</v>
      </c>
    </row>
    <row r="13" spans="1:9" ht="15.75">
      <c r="A13" s="2" t="s">
        <v>16</v>
      </c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7" t="s">
        <v>0</v>
      </c>
    </row>
    <row r="14" spans="1:9" ht="12.75">
      <c r="A14" s="11">
        <v>1</v>
      </c>
      <c r="B14" s="24">
        <f>SUM(B8*I5)/I8</f>
        <v>93.92670157068063</v>
      </c>
      <c r="C14" s="25">
        <f>SUM(C8*I5)/I8</f>
        <v>8.481675392670157</v>
      </c>
      <c r="D14" s="25">
        <f>SUM(D8*I5)/I8</f>
        <v>9.424083769633508</v>
      </c>
      <c r="E14" s="25">
        <f>SUM(E8*I5)/I8</f>
        <v>10.366492146596858</v>
      </c>
      <c r="F14" s="25">
        <f>SUM(F8*I5)/I8</f>
        <v>25.759162303664922</v>
      </c>
      <c r="G14" s="25">
        <f>SUM(G8*I5)/I8</f>
        <v>19.790575916230367</v>
      </c>
      <c r="H14" s="26">
        <f>SUM(H8*I5)/I8</f>
        <v>12.25130890052356</v>
      </c>
      <c r="I14" s="13">
        <f>SUM(B14:H14)</f>
        <v>180</v>
      </c>
    </row>
    <row r="15" spans="1:9" ht="12.75">
      <c r="A15" s="11">
        <v>2</v>
      </c>
      <c r="B15" s="27">
        <f>SUM(B8*I6)/I8</f>
        <v>111.14659685863874</v>
      </c>
      <c r="C15" s="28">
        <f>SUM(C8*I6)/I8</f>
        <v>10.036649214659686</v>
      </c>
      <c r="D15" s="28">
        <f>SUM(D8*I6)/I8</f>
        <v>11.151832460732985</v>
      </c>
      <c r="E15" s="28">
        <f>SUM(E8*$I6)/$I8</f>
        <v>12.267015706806284</v>
      </c>
      <c r="F15" s="28">
        <f>SUM(F8*$I6)/$I8</f>
        <v>30.48167539267016</v>
      </c>
      <c r="G15" s="28">
        <f>SUM(G8*$I6)/$I8</f>
        <v>23.418848167539267</v>
      </c>
      <c r="H15" s="29">
        <f>SUM(H8*$I6)/$I8</f>
        <v>14.497382198952879</v>
      </c>
      <c r="I15" s="13">
        <f>SUM(B15:H15)</f>
        <v>213.00000000000003</v>
      </c>
    </row>
    <row r="16" spans="1:9" ht="12.75">
      <c r="A16" s="11">
        <v>3</v>
      </c>
      <c r="B16" s="30">
        <f aca="true" t="shared" si="1" ref="B16:H16">SUM(B8*$I7)/$I8</f>
        <v>93.92670157068063</v>
      </c>
      <c r="C16" s="31">
        <f t="shared" si="1"/>
        <v>8.481675392670157</v>
      </c>
      <c r="D16" s="31">
        <f t="shared" si="1"/>
        <v>9.424083769633508</v>
      </c>
      <c r="E16" s="31">
        <f t="shared" si="1"/>
        <v>10.366492146596858</v>
      </c>
      <c r="F16" s="31">
        <f t="shared" si="1"/>
        <v>25.759162303664922</v>
      </c>
      <c r="G16" s="31">
        <f t="shared" si="1"/>
        <v>19.790575916230367</v>
      </c>
      <c r="H16" s="32">
        <f t="shared" si="1"/>
        <v>12.25130890052356</v>
      </c>
      <c r="I16" s="13">
        <f>SUM(B16:H16)</f>
        <v>180</v>
      </c>
    </row>
    <row r="17" spans="1:10" ht="12.75">
      <c r="A17" s="9" t="s">
        <v>2</v>
      </c>
      <c r="B17" s="13">
        <f aca="true" t="shared" si="2" ref="B17:I17">SUM(B14:B16)</f>
        <v>299</v>
      </c>
      <c r="C17" s="13">
        <f t="shared" si="2"/>
        <v>27</v>
      </c>
      <c r="D17" s="13">
        <f t="shared" si="2"/>
        <v>30.000000000000004</v>
      </c>
      <c r="E17" s="13">
        <f t="shared" si="2"/>
        <v>33</v>
      </c>
      <c r="F17" s="13">
        <f t="shared" si="2"/>
        <v>82</v>
      </c>
      <c r="G17" s="13">
        <f t="shared" si="2"/>
        <v>63</v>
      </c>
      <c r="H17" s="13">
        <f t="shared" si="2"/>
        <v>39</v>
      </c>
      <c r="I17" s="7">
        <f t="shared" si="2"/>
        <v>573</v>
      </c>
      <c r="J17" s="9" t="s">
        <v>7</v>
      </c>
    </row>
    <row r="18" ht="12.75">
      <c r="I18" s="5"/>
    </row>
    <row r="19" ht="12.75">
      <c r="I19" s="5"/>
    </row>
    <row r="20" spans="1:9" ht="15.75">
      <c r="A20" s="14" t="s">
        <v>4</v>
      </c>
      <c r="B20" s="14"/>
      <c r="C20" s="14"/>
      <c r="D20" s="14"/>
      <c r="E20" s="15"/>
      <c r="F20" s="3"/>
      <c r="I20" s="5"/>
    </row>
    <row r="21" ht="12.75">
      <c r="I21" s="5"/>
    </row>
    <row r="22" spans="5:10" ht="15.75">
      <c r="E22" s="2" t="s">
        <v>15</v>
      </c>
      <c r="J22" s="10" t="s">
        <v>9</v>
      </c>
    </row>
    <row r="23" spans="1:10" ht="15.75">
      <c r="A23" s="2" t="s">
        <v>16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7" t="s">
        <v>1</v>
      </c>
      <c r="J23" s="4"/>
    </row>
    <row r="24" spans="1:10" ht="12.75">
      <c r="A24" s="11">
        <v>1</v>
      </c>
      <c r="B24" s="24">
        <f aca="true" t="shared" si="3" ref="B24:H24">SUM($I24*B27)/POWER($I8,2)</f>
        <v>0.1639209451495299</v>
      </c>
      <c r="C24" s="25">
        <f t="shared" si="3"/>
        <v>0.014802225816178285</v>
      </c>
      <c r="D24" s="25">
        <f t="shared" si="3"/>
        <v>0.016446917573531426</v>
      </c>
      <c r="E24" s="25">
        <f t="shared" si="3"/>
        <v>0.01809160933088457</v>
      </c>
      <c r="F24" s="25">
        <f t="shared" si="3"/>
        <v>0.04495490803431924</v>
      </c>
      <c r="G24" s="25">
        <f t="shared" si="3"/>
        <v>0.034538526904416</v>
      </c>
      <c r="H24" s="26">
        <f t="shared" si="3"/>
        <v>0.021380992845590856</v>
      </c>
      <c r="I24" s="13">
        <f>I5</f>
        <v>180</v>
      </c>
      <c r="J24" s="19">
        <f>SUM(B24:H24)</f>
        <v>0.3141361256544503</v>
      </c>
    </row>
    <row r="25" spans="1:10" ht="12.75">
      <c r="A25" s="11">
        <v>2</v>
      </c>
      <c r="B25" s="27">
        <f aca="true" t="shared" si="4" ref="B25:H25">SUM($I25*B27)/POWER($I8,2)</f>
        <v>0.1939731184269437</v>
      </c>
      <c r="C25" s="28">
        <f t="shared" si="4"/>
        <v>0.01751596721581097</v>
      </c>
      <c r="D25" s="28">
        <f t="shared" si="4"/>
        <v>0.019462185795345522</v>
      </c>
      <c r="E25" s="28">
        <f t="shared" si="4"/>
        <v>0.021408404374880074</v>
      </c>
      <c r="F25" s="28">
        <f t="shared" si="4"/>
        <v>0.05319664117394443</v>
      </c>
      <c r="G25" s="28">
        <f t="shared" si="4"/>
        <v>0.040870590170225596</v>
      </c>
      <c r="H25" s="29">
        <f t="shared" si="4"/>
        <v>0.025300841533949178</v>
      </c>
      <c r="I25" s="13">
        <f>I6</f>
        <v>213</v>
      </c>
      <c r="J25" s="19">
        <f>SUM(B25:H25)</f>
        <v>0.37172774869109954</v>
      </c>
    </row>
    <row r="26" spans="1:10" ht="12.75">
      <c r="A26" s="11">
        <v>3</v>
      </c>
      <c r="B26" s="30">
        <f aca="true" t="shared" si="5" ref="B26:H26">SUM($I26*B27)/POWER($I8,2)</f>
        <v>0.1639209451495299</v>
      </c>
      <c r="C26" s="31">
        <f t="shared" si="5"/>
        <v>0.014802225816178285</v>
      </c>
      <c r="D26" s="31">
        <f t="shared" si="5"/>
        <v>0.016446917573531426</v>
      </c>
      <c r="E26" s="31">
        <f t="shared" si="5"/>
        <v>0.01809160933088457</v>
      </c>
      <c r="F26" s="31">
        <f t="shared" si="5"/>
        <v>0.04495490803431924</v>
      </c>
      <c r="G26" s="31">
        <f t="shared" si="5"/>
        <v>0.034538526904416</v>
      </c>
      <c r="H26" s="32">
        <f t="shared" si="5"/>
        <v>0.021380992845590856</v>
      </c>
      <c r="I26" s="13">
        <f>I7</f>
        <v>180</v>
      </c>
      <c r="J26" s="19">
        <f>SUM(B26:H26)</f>
        <v>0.3141361256544503</v>
      </c>
    </row>
    <row r="27" spans="1:11" ht="12.75">
      <c r="A27" s="9" t="s">
        <v>2</v>
      </c>
      <c r="B27" s="13">
        <f>B8</f>
        <v>299</v>
      </c>
      <c r="C27" s="13">
        <f aca="true" t="shared" si="6" ref="C27:H27">C8</f>
        <v>27</v>
      </c>
      <c r="D27" s="13">
        <f t="shared" si="6"/>
        <v>30</v>
      </c>
      <c r="E27" s="13">
        <f t="shared" si="6"/>
        <v>33</v>
      </c>
      <c r="F27" s="13">
        <f t="shared" si="6"/>
        <v>82</v>
      </c>
      <c r="G27" s="13">
        <f t="shared" si="6"/>
        <v>63</v>
      </c>
      <c r="H27" s="13">
        <f t="shared" si="6"/>
        <v>39</v>
      </c>
      <c r="I27" s="7">
        <f>I8</f>
        <v>573</v>
      </c>
      <c r="J27" s="21">
        <f>SUM(J24:J26)</f>
        <v>1.0000000000000002</v>
      </c>
      <c r="K27" s="9" t="s">
        <v>10</v>
      </c>
    </row>
    <row r="28" spans="1:11" ht="12.75">
      <c r="A28" s="10" t="s">
        <v>13</v>
      </c>
      <c r="B28" s="33">
        <f>SUM(B24:B26)</f>
        <v>0.5218150087260035</v>
      </c>
      <c r="C28" s="33">
        <f aca="true" t="shared" si="7" ref="C28:H28">SUM(C24:C26)</f>
        <v>0.04712041884816754</v>
      </c>
      <c r="D28" s="33">
        <f t="shared" si="7"/>
        <v>0.05235602094240838</v>
      </c>
      <c r="E28" s="33">
        <f t="shared" si="7"/>
        <v>0.05759162303664921</v>
      </c>
      <c r="F28" s="33">
        <f t="shared" si="7"/>
        <v>0.1431064572425829</v>
      </c>
      <c r="G28" s="33">
        <f t="shared" si="7"/>
        <v>0.1099476439790576</v>
      </c>
      <c r="H28" s="33">
        <f t="shared" si="7"/>
        <v>0.06806282722513088</v>
      </c>
      <c r="I28" s="5"/>
      <c r="J28" s="22">
        <f>SUM(B28:I28)</f>
        <v>1</v>
      </c>
      <c r="K28" s="9" t="s">
        <v>11</v>
      </c>
    </row>
    <row r="29" ht="12.75">
      <c r="I29" s="5"/>
    </row>
    <row r="30" spans="1:9" ht="15.75">
      <c r="A30" s="14" t="s">
        <v>5</v>
      </c>
      <c r="B30" s="14"/>
      <c r="C30" s="14" t="s">
        <v>6</v>
      </c>
      <c r="D30" s="3"/>
      <c r="I30" s="5"/>
    </row>
    <row r="31" spans="5:9" ht="15.75">
      <c r="E31" s="2" t="s">
        <v>15</v>
      </c>
      <c r="I31" s="7" t="s">
        <v>1</v>
      </c>
    </row>
    <row r="32" spans="1:9" ht="15.75">
      <c r="A32" s="2" t="s">
        <v>16</v>
      </c>
      <c r="B32" s="12">
        <v>1</v>
      </c>
      <c r="C32" s="12">
        <v>2</v>
      </c>
      <c r="D32" s="12">
        <v>3</v>
      </c>
      <c r="E32" s="12">
        <v>4</v>
      </c>
      <c r="F32" s="12">
        <v>5</v>
      </c>
      <c r="G32" s="12">
        <v>6</v>
      </c>
      <c r="H32" s="12">
        <v>7</v>
      </c>
      <c r="I32" s="5"/>
    </row>
    <row r="33" spans="1:9" ht="12.75">
      <c r="A33" s="11">
        <v>1</v>
      </c>
      <c r="B33" s="24">
        <f aca="true" t="shared" si="8" ref="B33:H35">POWER(B5-B14,2)/B14</f>
        <v>0.10055887279879953</v>
      </c>
      <c r="C33" s="25">
        <f t="shared" si="8"/>
        <v>0.027354405015836063</v>
      </c>
      <c r="D33" s="25">
        <f t="shared" si="8"/>
        <v>7.804083769633506</v>
      </c>
      <c r="E33" s="25">
        <f t="shared" si="8"/>
        <v>0.5402295203342322</v>
      </c>
      <c r="F33" s="25">
        <f t="shared" si="8"/>
        <v>0.29554441748605986</v>
      </c>
      <c r="G33" s="25">
        <f t="shared" si="8"/>
        <v>0.07390924956369979</v>
      </c>
      <c r="H33" s="26">
        <f t="shared" si="8"/>
        <v>4.29190719112185</v>
      </c>
      <c r="I33" s="13">
        <f>SUM(B33:H33)</f>
        <v>13.133587425953984</v>
      </c>
    </row>
    <row r="34" spans="1:9" ht="12.75">
      <c r="A34" s="11">
        <v>2</v>
      </c>
      <c r="B34" s="27">
        <f t="shared" si="8"/>
        <v>0.7052194974818352</v>
      </c>
      <c r="C34" s="28">
        <f t="shared" si="8"/>
        <v>2.45448959024654</v>
      </c>
      <c r="D34" s="28">
        <f t="shared" si="8"/>
        <v>0.06450851707101238</v>
      </c>
      <c r="E34" s="28">
        <f t="shared" si="8"/>
        <v>0.04379761034874955</v>
      </c>
      <c r="F34" s="28">
        <f t="shared" si="8"/>
        <v>2.949384083841577</v>
      </c>
      <c r="G34" s="28">
        <f t="shared" si="8"/>
        <v>1.7593355361956495</v>
      </c>
      <c r="H34" s="29">
        <f t="shared" si="8"/>
        <v>0.017425535897625015</v>
      </c>
      <c r="I34" s="13">
        <f>SUM(B34:H34)</f>
        <v>7.994160371082988</v>
      </c>
    </row>
    <row r="35" spans="1:9" ht="12.75">
      <c r="A35" s="11">
        <v>3</v>
      </c>
      <c r="B35" s="30">
        <f t="shared" si="8"/>
        <v>1.5144384714610089</v>
      </c>
      <c r="C35" s="31">
        <f t="shared" si="8"/>
        <v>2.368095145756577</v>
      </c>
      <c r="D35" s="31">
        <f t="shared" si="8"/>
        <v>9.424083769633508</v>
      </c>
      <c r="E35" s="31">
        <f t="shared" si="8"/>
        <v>0.2574012375059497</v>
      </c>
      <c r="F35" s="31">
        <f t="shared" si="8"/>
        <v>5.816885880900693</v>
      </c>
      <c r="G35" s="31">
        <f t="shared" si="8"/>
        <v>1.371263746918197</v>
      </c>
      <c r="H35" s="32">
        <f t="shared" si="8"/>
        <v>3.7175482167628773</v>
      </c>
      <c r="I35" s="13">
        <f>SUM(B35:H35)</f>
        <v>24.46971646893881</v>
      </c>
    </row>
    <row r="36" spans="1:10" ht="15.75">
      <c r="A36" s="9" t="s">
        <v>2</v>
      </c>
      <c r="B36" s="13">
        <f>SUM(B33:B35)</f>
        <v>2.3202168417416438</v>
      </c>
      <c r="C36" s="13">
        <f aca="true" t="shared" si="9" ref="C36:H36">SUM(C33:C35)</f>
        <v>4.849939141018952</v>
      </c>
      <c r="D36" s="13">
        <f t="shared" si="9"/>
        <v>17.292676056338028</v>
      </c>
      <c r="E36" s="13">
        <f t="shared" si="9"/>
        <v>0.8414283681889314</v>
      </c>
      <c r="F36" s="13">
        <f t="shared" si="9"/>
        <v>9.06181438222833</v>
      </c>
      <c r="G36" s="13">
        <f t="shared" si="9"/>
        <v>3.204508532677546</v>
      </c>
      <c r="H36" s="13">
        <f t="shared" si="9"/>
        <v>8.026880943782352</v>
      </c>
      <c r="I36" s="8">
        <f>SUM(I33:I35)</f>
        <v>45.59746426597578</v>
      </c>
      <c r="J36" s="9" t="s">
        <v>8</v>
      </c>
    </row>
  </sheetData>
  <printOptions gridLines="1" headings="1"/>
  <pageMargins left="0.75" right="0.75" top="1" bottom="1" header="0.5" footer="0.5"/>
  <pageSetup blackAndWhite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2002-08-04T17:26:58Z</dcterms:modified>
  <cp:category/>
  <cp:version/>
  <cp:contentType/>
  <cp:contentStatus/>
</cp:coreProperties>
</file>