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<sst xmlns="http://schemas.openxmlformats.org/spreadsheetml/2006/main" count="33" uniqueCount="24">
  <si>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Enter the mean =</t>
  </si>
  <si>
    <t>Enter the stadard deviation =</t>
  </si>
  <si>
    <t>Index</t>
  </si>
  <si>
    <t>Density</t>
  </si>
  <si>
    <t>z</t>
  </si>
  <si>
    <t>x</t>
  </si>
  <si>
    <t>Enter z value  =</t>
  </si>
  <si>
    <t>Cummulative Pr[z]</t>
  </si>
  <si>
    <t>Cum %</t>
  </si>
  <si>
    <t>Pr[a&lt;x&lt;b]</t>
  </si>
  <si>
    <t>Cum P(z)</t>
  </si>
  <si>
    <t>=</t>
  </si>
  <si>
    <t>Enter z=a</t>
  </si>
  <si>
    <t>Enter z=b</t>
  </si>
  <si>
    <t>Cum P(x)</t>
  </si>
  <si>
    <t>Prob x between  a  and b</t>
  </si>
  <si>
    <t>Prob z between  a  and b</t>
  </si>
  <si>
    <t>Enter x=a</t>
  </si>
  <si>
    <t>Enter x=b</t>
  </si>
  <si>
    <t>p-value, x</t>
  </si>
  <si>
    <t>Enter x</t>
  </si>
  <si>
    <t>z-score</t>
  </si>
  <si>
    <t>Enter Prob</t>
  </si>
  <si>
    <t>Cummulative Normal Distributions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</si>
</sst>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 Normal Probabilty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Sheet1!$E$5:$E$17</c:f>
              <c:numCache/>
            </c:numRef>
          </c:val>
        </c:ser>
        <c:gapWidth val="0"/>
        <c:axId val="10751283"/>
        <c:axId val="29652684"/>
      </c:barChart>
      <c:cat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0751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13</xdr:col>
      <xdr:colOff>361950</xdr:colOff>
      <xdr:row>18</xdr:row>
      <xdr:rowOff>152400</xdr:rowOff>
    </xdr:to>
    <xdr:graphicFrame>
      <xdr:nvGraphicFramePr>
        <xdr:cNvPr id="1" name="Chart 3"/>
        <xdr:cNvGraphicFramePr/>
      </xdr:nvGraphicFramePr>
      <xdr:xfrm>
        <a:off x="3448050" y="95250"/>
        <a:ext cx="40195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28125" style="0" customWidth="1"/>
    <col min="4" max="4" width="13.00390625" style="0" bestFit="1" customWidth="1"/>
    <col min="6" max="6" width="12.57421875" style="0" hidden="1" customWidth="1"/>
    <col min="9" max="9" width="0" style="0" hidden="1" customWidth="1"/>
  </cols>
  <sheetData>
    <row r="1" spans="1:3" ht="15.75">
      <c r="A1" s="4" t="s">
        <v>23</v>
      </c>
      <c r="B1" s="4"/>
      <c r="C1" s="4"/>
    </row>
    <row r="2" spans="1:4" ht="12.75">
      <c r="A2" s="2" t="s">
        <v>0</v>
      </c>
      <c r="B2" s="2"/>
      <c r="C2" s="12"/>
      <c r="D2" s="15">
        <v>150</v>
      </c>
    </row>
    <row r="3" spans="1:4" ht="12.75">
      <c r="A3" s="2" t="s">
        <v>1</v>
      </c>
      <c r="B3" s="2"/>
      <c r="C3" s="2"/>
      <c r="D3" s="15">
        <v>10</v>
      </c>
    </row>
    <row r="4" spans="1:5" ht="12.75">
      <c r="A4" s="7" t="s">
        <v>2</v>
      </c>
      <c r="B4" s="7" t="s">
        <v>4</v>
      </c>
      <c r="C4" s="7" t="s">
        <v>5</v>
      </c>
      <c r="D4" s="7" t="s">
        <v>3</v>
      </c>
      <c r="E4" s="7" t="s">
        <v>14</v>
      </c>
    </row>
    <row r="5" spans="1:5" ht="12.75">
      <c r="A5" s="5">
        <v>1</v>
      </c>
      <c r="B5" s="5">
        <v>-3</v>
      </c>
      <c r="C5" s="5">
        <f>D2+(B5*D3)</f>
        <v>120</v>
      </c>
      <c r="D5" s="5">
        <f>NORMDIST(C5,$D2,$D3,FALSE)</f>
        <v>0.0004431848411938007</v>
      </c>
      <c r="E5" s="5">
        <f>NORMSDIST(B5)</f>
        <v>0.0013499672232354376</v>
      </c>
    </row>
    <row r="6" spans="1:5" ht="12.75">
      <c r="A6" s="5">
        <v>2</v>
      </c>
      <c r="B6" s="5">
        <v>-2.5</v>
      </c>
      <c r="C6" s="5">
        <f>D2+(D3*B6)</f>
        <v>125</v>
      </c>
      <c r="D6" s="5">
        <f>NORMDIST(C6,$D2,$D3,FALSE)</f>
        <v>0.0017528300493568538</v>
      </c>
      <c r="E6" s="5">
        <f aca="true" t="shared" si="0" ref="E6:E17">NORMSDIST(B6)</f>
        <v>0.006209679858745654</v>
      </c>
    </row>
    <row r="7" spans="1:5" ht="12.75">
      <c r="A7" s="5">
        <v>3</v>
      </c>
      <c r="B7" s="5">
        <v>-2</v>
      </c>
      <c r="C7" s="5">
        <f>D2+(B7*D3)</f>
        <v>130</v>
      </c>
      <c r="D7" s="5">
        <f>NORMDIST(C7,$D2,$D3,FALSE)</f>
        <v>0.005399096651318805</v>
      </c>
      <c r="E7" s="5">
        <f t="shared" si="0"/>
        <v>0.022750062036186902</v>
      </c>
    </row>
    <row r="8" spans="1:5" ht="12.75">
      <c r="A8" s="5">
        <v>4</v>
      </c>
      <c r="B8" s="5">
        <v>-1.5</v>
      </c>
      <c r="C8" s="5">
        <f>D2+(D3*B8)</f>
        <v>135</v>
      </c>
      <c r="D8" s="5">
        <f>NORMDIST(C8,$D2,$D3,FALSE)</f>
        <v>0.012951759566589172</v>
      </c>
      <c r="E8" s="5">
        <f t="shared" si="0"/>
        <v>0.06680722879345069</v>
      </c>
    </row>
    <row r="9" spans="1:5" ht="12.75">
      <c r="A9" s="5">
        <v>5</v>
      </c>
      <c r="B9" s="5">
        <v>-1</v>
      </c>
      <c r="C9" s="5">
        <f>D2+(D3*B9)</f>
        <v>140</v>
      </c>
      <c r="D9" s="5">
        <f>NORMDIST(C9,$D2,$D3,FALSE)</f>
        <v>0.024197072451914332</v>
      </c>
      <c r="E9" s="5">
        <f t="shared" si="0"/>
        <v>0.15865525975899586</v>
      </c>
    </row>
    <row r="10" spans="1:5" ht="12.75">
      <c r="A10" s="5">
        <v>6</v>
      </c>
      <c r="B10" s="5">
        <v>-0.5</v>
      </c>
      <c r="C10" s="5">
        <f>D2+(D3*B10)</f>
        <v>145</v>
      </c>
      <c r="D10" s="5">
        <f>NORMDIST(C10,$D2,$D3,FALSE)</f>
        <v>0.03520653267642995</v>
      </c>
      <c r="E10" s="5">
        <f t="shared" si="0"/>
        <v>0.30853753263570916</v>
      </c>
    </row>
    <row r="11" spans="1:5" ht="12.75">
      <c r="A11" s="5">
        <v>7</v>
      </c>
      <c r="B11" s="5">
        <v>0</v>
      </c>
      <c r="C11" s="5">
        <f>D2</f>
        <v>150</v>
      </c>
      <c r="D11" s="5">
        <f>NORMDIST(C11,$D2,$D3,FALSE)</f>
        <v>0.03989422804014327</v>
      </c>
      <c r="E11" s="5">
        <f t="shared" si="0"/>
        <v>0.4999999997817208</v>
      </c>
    </row>
    <row r="12" spans="1:5" ht="12.75">
      <c r="A12" s="5">
        <v>8</v>
      </c>
      <c r="B12" s="5">
        <v>0.5</v>
      </c>
      <c r="C12" s="5">
        <f>D2+(D3*B12)</f>
        <v>155</v>
      </c>
      <c r="D12" s="5">
        <f>NORMDIST(C12,$D2,$D3,FALSE)</f>
        <v>0.03520653267642995</v>
      </c>
      <c r="E12" s="5">
        <f t="shared" si="0"/>
        <v>0.6914624673642908</v>
      </c>
    </row>
    <row r="13" spans="1:5" ht="12.75">
      <c r="A13" s="5">
        <v>9</v>
      </c>
      <c r="B13" s="5">
        <v>1</v>
      </c>
      <c r="C13" s="5">
        <f>D2+(D3*B13)</f>
        <v>160</v>
      </c>
      <c r="D13" s="5">
        <f>NORMDIST(C13,$D2,$D3,FALSE)</f>
        <v>0.024197072451914332</v>
      </c>
      <c r="E13" s="5">
        <f t="shared" si="0"/>
        <v>0.8413447402410041</v>
      </c>
    </row>
    <row r="14" spans="1:5" ht="12.75">
      <c r="A14" s="5">
        <v>10</v>
      </c>
      <c r="B14" s="5">
        <v>1.5</v>
      </c>
      <c r="C14" s="5">
        <f>D2+(D3*B14)</f>
        <v>165</v>
      </c>
      <c r="D14" s="5">
        <f>NORMDIST(C14,$D2,$D3,FALSE)</f>
        <v>0.012951759566589172</v>
      </c>
      <c r="E14" s="5">
        <f t="shared" si="0"/>
        <v>0.9331927712065493</v>
      </c>
    </row>
    <row r="15" spans="1:5" ht="12.75">
      <c r="A15" s="5">
        <v>12</v>
      </c>
      <c r="B15" s="5">
        <v>2</v>
      </c>
      <c r="C15" s="5">
        <f>D2+(D3*B15)</f>
        <v>170</v>
      </c>
      <c r="D15" s="5">
        <f>NORMDIST(C15,$D2,$D3,FALSE)</f>
        <v>0.005399096651318805</v>
      </c>
      <c r="E15" s="5">
        <f t="shared" si="0"/>
        <v>0.9772499379638131</v>
      </c>
    </row>
    <row r="16" spans="1:5" ht="12.75">
      <c r="A16" s="5">
        <v>12</v>
      </c>
      <c r="B16" s="5">
        <v>2.5</v>
      </c>
      <c r="C16" s="5">
        <f>D2+(D3*B16)</f>
        <v>175</v>
      </c>
      <c r="D16" s="5">
        <f>NORMDIST(C16,$D2,$D3,FALSE)</f>
        <v>0.0017528300493568538</v>
      </c>
      <c r="E16" s="5">
        <f t="shared" si="0"/>
        <v>0.9937903201412543</v>
      </c>
    </row>
    <row r="17" spans="1:5" ht="12.75">
      <c r="A17" s="5">
        <v>13</v>
      </c>
      <c r="B17" s="5">
        <v>3</v>
      </c>
      <c r="C17" s="5">
        <f>D2+(D3*B17)</f>
        <v>180</v>
      </c>
      <c r="D17" s="5">
        <f>NORMDIST(C17,$D2,$D3,FALSE)</f>
        <v>0.0004431848411938007</v>
      </c>
      <c r="E17" s="5">
        <f t="shared" si="0"/>
        <v>0.9986500327767646</v>
      </c>
    </row>
    <row r="19" spans="1:3" ht="12.75">
      <c r="A19" s="2" t="s">
        <v>6</v>
      </c>
      <c r="B19" s="2"/>
      <c r="C19" s="14">
        <v>-2</v>
      </c>
    </row>
    <row r="20" spans="1:3" ht="12.75">
      <c r="A20" s="2" t="s">
        <v>7</v>
      </c>
      <c r="B20" s="2"/>
      <c r="C20" s="3">
        <f>NORMSDIST(C19)</f>
        <v>0.022750062036186902</v>
      </c>
    </row>
    <row r="21" spans="1:8" ht="12.75">
      <c r="A21" s="2" t="s">
        <v>8</v>
      </c>
      <c r="B21" s="3">
        <f>C20*100</f>
        <v>2.27500620361869</v>
      </c>
      <c r="E21" s="7" t="s">
        <v>20</v>
      </c>
      <c r="F21" s="7" t="s">
        <v>14</v>
      </c>
      <c r="G21" s="2" t="s">
        <v>19</v>
      </c>
      <c r="H21" s="7" t="s">
        <v>21</v>
      </c>
    </row>
    <row r="22" spans="5:9" ht="12.75">
      <c r="E22" s="13">
        <v>165</v>
      </c>
      <c r="F22" s="5">
        <f>NORMSDIST(ABS(E22-D2)/D3)</f>
        <v>0.9331927712065493</v>
      </c>
      <c r="G22" s="16">
        <f>1-F22</f>
        <v>0.06680722879345069</v>
      </c>
      <c r="H22" s="17">
        <f>NORMSINV(I22)</f>
        <v>1.4999977793195285</v>
      </c>
      <c r="I22" s="5">
        <f>NORMSDIST((E22-D2)/D3)</f>
        <v>0.9331927712065493</v>
      </c>
    </row>
    <row r="23" spans="1:4" ht="13.5" thickBot="1">
      <c r="A23" s="2" t="s">
        <v>15</v>
      </c>
      <c r="B23" s="11"/>
      <c r="C23" s="11"/>
      <c r="D23" s="1" t="s">
        <v>10</v>
      </c>
    </row>
    <row r="24" spans="1:8" ht="13.5" thickTop="1">
      <c r="A24" s="2" t="s">
        <v>17</v>
      </c>
      <c r="B24" s="8">
        <v>0</v>
      </c>
      <c r="C24" s="6" t="s">
        <v>11</v>
      </c>
      <c r="D24" s="10">
        <f>NORMSDIST((B24-D2)/D3)</f>
        <v>0</v>
      </c>
      <c r="E24" s="7" t="s">
        <v>22</v>
      </c>
      <c r="F24" s="7" t="s">
        <v>14</v>
      </c>
      <c r="G24" s="7" t="s">
        <v>5</v>
      </c>
      <c r="H24" s="7" t="s">
        <v>21</v>
      </c>
    </row>
    <row r="25" spans="1:8" ht="13.5" thickBot="1">
      <c r="A25" s="2" t="s">
        <v>18</v>
      </c>
      <c r="B25" s="9">
        <v>145</v>
      </c>
      <c r="C25" s="6" t="s">
        <v>11</v>
      </c>
      <c r="D25" s="10">
        <f>NORMSDIST((B25-D2)/D3)</f>
        <v>0.30853753263570916</v>
      </c>
      <c r="E25" s="13">
        <v>0.65</v>
      </c>
      <c r="F25" s="5">
        <f>NORMSDIST(ABS(E25-D5)/D6)</f>
        <v>1</v>
      </c>
      <c r="G25" s="16">
        <f>(D3*H25)+D2</f>
        <v>153.85321072826628</v>
      </c>
      <c r="H25" s="16">
        <f>1-F25+NORMSINV(E25)</f>
        <v>0.38532107282662764</v>
      </c>
    </row>
    <row r="26" spans="1:2" ht="13.5" thickTop="1">
      <c r="A26" s="2" t="s">
        <v>9</v>
      </c>
      <c r="B26" s="3">
        <f>D25-D24</f>
        <v>0.30853753263570916</v>
      </c>
    </row>
    <row r="28" spans="1:4" ht="13.5" thickBot="1">
      <c r="A28" s="2" t="s">
        <v>16</v>
      </c>
      <c r="B28" s="11"/>
      <c r="C28" s="11"/>
      <c r="D28" s="1" t="s">
        <v>10</v>
      </c>
    </row>
    <row r="29" spans="1:4" ht="13.5" thickTop="1">
      <c r="A29" s="2" t="s">
        <v>12</v>
      </c>
      <c r="B29" s="8">
        <v>0</v>
      </c>
      <c r="C29" s="6" t="s">
        <v>11</v>
      </c>
      <c r="D29" s="10">
        <f>NORMSDIST(B29)</f>
        <v>0.4999999997817208</v>
      </c>
    </row>
    <row r="30" spans="1:4" ht="13.5" thickBot="1">
      <c r="A30" s="2" t="s">
        <v>13</v>
      </c>
      <c r="B30" s="9">
        <v>0.25</v>
      </c>
      <c r="C30" s="6" t="s">
        <v>11</v>
      </c>
      <c r="D30" s="10">
        <f>NORMSDIST(B30)</f>
        <v>0.5987062737791906</v>
      </c>
    </row>
    <row r="31" spans="1:2" ht="13.5" thickTop="1">
      <c r="A31" s="2" t="s">
        <v>9</v>
      </c>
      <c r="B31" s="3">
        <f>D30-D29</f>
        <v>0.09870627399746978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2002-08-15T01:22:31Z</dcterms:created>
  <dcterms:modified xsi:type="dcterms:W3CDTF">2002-08-23T02:37:16Z</dcterms:modified>
  <cp:category/>
  <cp:version/>
  <cp:contentType/>
  <cp:contentStatus/>
</cp:coreProperties>
</file>