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<sst xmlns="http://schemas.openxmlformats.org/spreadsheetml/2006/main" count="14" uniqueCount="14">
  <si>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r^2 =</t>
  </si>
  <si>
    <t xml:space="preserve">n = </t>
  </si>
  <si>
    <t>(max N = 500)</t>
  </si>
  <si>
    <t xml:space="preserve">r =  </t>
  </si>
  <si>
    <t>X</t>
  </si>
  <si>
    <t>Y</t>
  </si>
  <si>
    <t xml:space="preserve">Std err = </t>
  </si>
  <si>
    <t>t-stat =</t>
  </si>
  <si>
    <t>p-value =</t>
  </si>
  <si>
    <t>Pearson Correlation</t>
  </si>
  <si>
    <t>Covar =</t>
  </si>
  <si>
    <t>alpha =</t>
  </si>
  <si>
    <t>tCV=</t>
  </si>
  <si>
    <t>Copy Data into A8 to B8 thru AN to BN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</si>
</sst>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0"/>
    </font>
    <font>
      <b/>
      <i/>
      <sz val="10"/>
      <color indexed="16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10"/>
      <color indexed="12"/>
      <name val="Times New Roman"/>
      <family val="1"/>
    </font>
    <font>
      <sz val="11"/>
      <name val="Arial"/>
      <family val="0"/>
    </font>
    <font>
      <vertAlign val="superscript"/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5" borderId="1" xfId="0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center"/>
    </xf>
    <xf numFmtId="168" fontId="7" fillId="5" borderId="3" xfId="0" applyNumberFormat="1" applyFont="1" applyFill="1" applyBorder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175"/>
          <c:w val="0.934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Sheet1!$A$8:$A$19</c:f>
              <c:numCache/>
            </c:numRef>
          </c:xVal>
          <c:yVal>
            <c:numRef>
              <c:f>Sheet1!$B$8:$B$19</c:f>
              <c:numCache/>
            </c:numRef>
          </c:yVal>
          <c:smooth val="0"/>
        </c:ser>
        <c:axId val="30906583"/>
        <c:axId val="9723792"/>
      </c:scatterChart>
      <c:val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crossBetween val="midCat"/>
        <c:dispUnits/>
        <c:minorUnit val="5"/>
      </c:valAx>
      <c:valAx>
        <c:axId val="9723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28575</xdr:rowOff>
    </xdr:from>
    <xdr:to>
      <xdr:col>12</xdr:col>
      <xdr:colOff>9525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447925" y="904875"/>
        <a:ext cx="5162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8" sqref="A8"/>
    </sheetView>
  </sheetViews>
  <sheetFormatPr defaultColWidth="9.140625" defaultRowHeight="12.75"/>
  <cols>
    <col min="5" max="5" width="12.00390625" style="0" customWidth="1"/>
    <col min="8" max="8" width="10.57421875" style="0" customWidth="1"/>
  </cols>
  <sheetData>
    <row r="1" spans="1:7" s="1" customFormat="1" ht="18">
      <c r="A1" s="2" t="s">
        <v>9</v>
      </c>
      <c r="B1" s="2"/>
      <c r="C1" s="2"/>
      <c r="D1" s="2"/>
      <c r="E1" s="3" t="s">
        <v>2</v>
      </c>
      <c r="F1" s="3"/>
      <c r="G1" s="3"/>
    </row>
    <row r="2" spans="1:4" ht="12.75">
      <c r="A2" s="13" t="s">
        <v>11</v>
      </c>
      <c r="B2" s="15">
        <v>0.05</v>
      </c>
      <c r="C2" s="14" t="s">
        <v>12</v>
      </c>
      <c r="D2" s="16">
        <f>TINV(B2,B4-2)</f>
        <v>2.228139237558935</v>
      </c>
    </row>
    <row r="3" spans="1:4" ht="12.75">
      <c r="A3" s="4" t="s">
        <v>3</v>
      </c>
      <c r="B3" s="17">
        <f>CORREL(A8:A517,B8:B517)</f>
        <v>0.7745191253597832</v>
      </c>
      <c r="C3" s="4" t="s">
        <v>0</v>
      </c>
      <c r="D3" s="19">
        <f>POWER(B3,2)</f>
        <v>0.5998798755480835</v>
      </c>
    </row>
    <row r="4" spans="1:9" ht="12.75">
      <c r="A4" s="4" t="s">
        <v>1</v>
      </c>
      <c r="B4" s="8">
        <f>COUNT(A8:A517)</f>
        <v>12</v>
      </c>
      <c r="C4" s="4" t="s">
        <v>7</v>
      </c>
      <c r="D4" s="19">
        <f>B3*(SQRT((B4-2)/(1-D3)))</f>
        <v>3.872014265953535</v>
      </c>
      <c r="F4" s="9"/>
      <c r="G4" s="9"/>
      <c r="H4" s="9"/>
      <c r="I4" s="9"/>
    </row>
    <row r="5" spans="1:9" ht="12.75">
      <c r="A5" s="4" t="s">
        <v>6</v>
      </c>
      <c r="B5" s="18">
        <f>SQRT(1/(B4-3))</f>
        <v>0.3333333333333333</v>
      </c>
      <c r="C5" s="5" t="s">
        <v>8</v>
      </c>
      <c r="D5" s="19">
        <f>TDIST(ABS(D4),B4-2,2)</f>
        <v>0.003098974885454104</v>
      </c>
      <c r="E5" s="4" t="s">
        <v>10</v>
      </c>
      <c r="F5" s="12">
        <f>(COVAR(A7:A516,B7:B516))*(B4/(B4-1))</f>
        <v>364.54545454545456</v>
      </c>
      <c r="G5" s="9"/>
      <c r="H5" s="9"/>
      <c r="I5" s="9"/>
    </row>
    <row r="6" spans="1:9" ht="12.75">
      <c r="A6" s="7" t="s">
        <v>13</v>
      </c>
      <c r="B6" s="7"/>
      <c r="C6" s="7"/>
      <c r="D6" s="7"/>
      <c r="E6" s="4"/>
      <c r="F6" s="12"/>
      <c r="G6" s="9"/>
      <c r="H6" s="9"/>
      <c r="I6" s="9"/>
    </row>
    <row r="7" spans="1:5" ht="13.5" thickBot="1">
      <c r="A7" s="10" t="s">
        <v>4</v>
      </c>
      <c r="B7" s="10" t="s">
        <v>5</v>
      </c>
      <c r="C7" s="6"/>
      <c r="D7" s="6"/>
      <c r="E7" s="6"/>
    </row>
    <row r="8" spans="1:8" ht="13.5" thickBot="1">
      <c r="A8" s="31">
        <v>82</v>
      </c>
      <c r="B8" s="32">
        <v>42</v>
      </c>
      <c r="H8" s="21"/>
    </row>
    <row r="9" spans="1:8" ht="13.5" thickBot="1">
      <c r="A9" s="33">
        <v>98</v>
      </c>
      <c r="B9" s="34">
        <v>46</v>
      </c>
      <c r="D9" s="25"/>
      <c r="E9" s="26"/>
      <c r="F9" s="26"/>
      <c r="G9" s="21"/>
      <c r="H9" s="21"/>
    </row>
    <row r="10" spans="1:8" ht="13.5" thickBot="1">
      <c r="A10" s="33">
        <v>87</v>
      </c>
      <c r="B10" s="34">
        <v>39</v>
      </c>
      <c r="D10" s="27"/>
      <c r="E10" s="20"/>
      <c r="F10" s="20"/>
      <c r="G10" s="21"/>
      <c r="H10" s="21"/>
    </row>
    <row r="11" spans="1:8" ht="13.5" thickBot="1">
      <c r="A11" s="33">
        <v>40</v>
      </c>
      <c r="B11" s="34">
        <v>37</v>
      </c>
      <c r="D11" s="25"/>
      <c r="E11" s="20"/>
      <c r="F11" s="28"/>
      <c r="G11" s="20"/>
      <c r="H11" s="21"/>
    </row>
    <row r="12" spans="1:8" ht="16.5" thickBot="1">
      <c r="A12" s="33">
        <v>116</v>
      </c>
      <c r="B12" s="34">
        <v>65</v>
      </c>
      <c r="D12" s="24"/>
      <c r="E12" s="24"/>
      <c r="F12" s="21"/>
      <c r="G12" s="21"/>
      <c r="H12" s="29"/>
    </row>
    <row r="13" spans="1:8" ht="13.5" thickBot="1">
      <c r="A13" s="33">
        <v>113</v>
      </c>
      <c r="B13" s="34">
        <v>88</v>
      </c>
      <c r="D13" s="21"/>
      <c r="E13" s="21"/>
      <c r="F13" s="21"/>
      <c r="G13" s="21"/>
      <c r="H13" s="21"/>
    </row>
    <row r="14" spans="1:8" ht="13.5" thickBot="1">
      <c r="A14" s="33">
        <v>111</v>
      </c>
      <c r="B14" s="34">
        <v>86</v>
      </c>
      <c r="D14" s="21"/>
      <c r="E14" s="22"/>
      <c r="F14" s="21"/>
      <c r="G14" s="21"/>
      <c r="H14" s="30"/>
    </row>
    <row r="15" spans="1:8" ht="13.5" thickBot="1">
      <c r="A15" s="33">
        <v>83</v>
      </c>
      <c r="B15" s="34">
        <v>56</v>
      </c>
      <c r="D15" s="21"/>
      <c r="E15" s="23"/>
      <c r="F15" s="21"/>
      <c r="G15" s="21"/>
      <c r="H15" s="30"/>
    </row>
    <row r="16" spans="1:8" ht="16.5" thickBot="1">
      <c r="A16" s="33">
        <v>85</v>
      </c>
      <c r="B16" s="34">
        <v>62</v>
      </c>
      <c r="D16" s="24"/>
      <c r="E16" s="24"/>
      <c r="F16" s="21"/>
      <c r="G16" s="21"/>
      <c r="H16" s="29"/>
    </row>
    <row r="17" spans="1:8" ht="13.5" thickBot="1">
      <c r="A17" s="33">
        <v>126</v>
      </c>
      <c r="B17" s="34">
        <v>92</v>
      </c>
      <c r="D17" s="21"/>
      <c r="E17" s="21"/>
      <c r="F17" s="21"/>
      <c r="G17" s="21"/>
      <c r="H17" s="21"/>
    </row>
    <row r="18" spans="1:8" ht="13.5" thickBot="1">
      <c r="A18" s="33">
        <v>106</v>
      </c>
      <c r="B18" s="34">
        <v>54</v>
      </c>
      <c r="D18" s="21"/>
      <c r="E18" s="23"/>
      <c r="F18" s="21"/>
      <c r="G18" s="21"/>
      <c r="H18" s="30"/>
    </row>
    <row r="19" spans="1:8" ht="13.5" thickBot="1">
      <c r="A19" s="33">
        <v>117</v>
      </c>
      <c r="B19" s="34">
        <v>81</v>
      </c>
      <c r="D19" s="21"/>
      <c r="E19" s="23"/>
      <c r="F19" s="21"/>
      <c r="G19" s="21"/>
      <c r="H19" s="30"/>
    </row>
    <row r="20" spans="4:5" ht="12.75">
      <c r="D20" s="11"/>
      <c r="E20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Pearson Correlation</dc:title>
  <dc:subject/>
  <dc:creator>Courtney Pindling  T42</dc:creator>
  <cp:keywords/>
  <dc:description/>
  <cp:lastModifiedBy>Courtney Pindling  T42</cp:lastModifiedBy>
  <dcterms:created xsi:type="dcterms:W3CDTF">2007-01-11T19:16:55Z</dcterms:created>
  <dcterms:modified xsi:type="dcterms:W3CDTF">2007-02-06T01:20:57Z</dcterms:modified>
  <cp:category/>
  <cp:version/>
  <cp:contentType/>
  <cp:contentStatus/>
</cp:coreProperties>
</file>