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<sst xmlns="http://schemas.openxmlformats.org/spreadsheetml/2006/main" count="23" uniqueCount="23">
  <si>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Begin</t>
  </si>
  <si>
    <t>Mean</t>
  </si>
  <si>
    <t>Median</t>
  </si>
  <si>
    <t>Mode</t>
  </si>
  <si>
    <t>Variance</t>
  </si>
  <si>
    <t>Std Dev.</t>
  </si>
  <si>
    <t>Descriptive Statistics 1</t>
  </si>
  <si>
    <t>attend</t>
  </si>
  <si>
    <t>pass9th</t>
  </si>
  <si>
    <t>size</t>
  </si>
  <si>
    <t>hilo</t>
  </si>
  <si>
    <t>N</t>
  </si>
  <si>
    <t>Maximum</t>
  </si>
  <si>
    <t>Minimum</t>
  </si>
  <si>
    <t>Range</t>
  </si>
  <si>
    <t>welfare</t>
  </si>
  <si>
    <t>Sum</t>
  </si>
  <si>
    <t>#N/A is No Mode Found</t>
  </si>
  <si>
    <t>max N = 500</t>
  </si>
  <si>
    <t>Variable Names</t>
  </si>
  <si>
    <t>Q1 (25%)</t>
  </si>
  <si>
    <t>Q3 (75%)</t>
  </si>
  <si>
    <t>Copy Data in B15 to F15 thru BN to FN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</si>
</sst>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b/>
      <i/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1.7109375" style="0" customWidth="1"/>
    <col min="2" max="2" width="9.28125" style="0" bestFit="1" customWidth="1"/>
    <col min="7" max="7" width="13.8515625" style="0" customWidth="1"/>
    <col min="9" max="9" width="10.00390625" style="0" customWidth="1"/>
  </cols>
  <sheetData>
    <row r="1" spans="1:4" s="1" customFormat="1" ht="18">
      <c r="A1" s="5" t="s">
        <v>6</v>
      </c>
      <c r="B1" s="5"/>
      <c r="C1" s="5"/>
      <c r="D1" s="4" t="s">
        <v>18</v>
      </c>
    </row>
    <row r="2" spans="1:6" ht="12.75">
      <c r="A2" s="2" t="s">
        <v>1</v>
      </c>
      <c r="B2" s="10">
        <f>AVERAGE(B15:B517)</f>
        <v>51.875</v>
      </c>
      <c r="C2" s="10">
        <f>AVERAGE(C15:C517)</f>
        <v>66.625</v>
      </c>
      <c r="D2" s="10">
        <f>AVERAGE(D15:D517)</f>
        <v>8.125</v>
      </c>
      <c r="E2" s="10">
        <f>AVERAGE(E15:E517)</f>
        <v>2.25</v>
      </c>
      <c r="F2" s="10">
        <f>AVERAGE(F15:F517)</f>
        <v>1.625</v>
      </c>
    </row>
    <row r="3" spans="1:6" ht="12.75">
      <c r="A3" s="2" t="s">
        <v>11</v>
      </c>
      <c r="B3" s="9">
        <f>COUNT(B15:B517)</f>
        <v>8</v>
      </c>
      <c r="C3" s="9">
        <f>COUNT(C15:C517)</f>
        <v>8</v>
      </c>
      <c r="D3" s="9">
        <f>COUNT(D15:D517)</f>
        <v>8</v>
      </c>
      <c r="E3" s="9">
        <f>COUNT(E15:E517)</f>
        <v>8</v>
      </c>
      <c r="F3" s="9">
        <f>COUNT(F15:F517)</f>
        <v>8</v>
      </c>
    </row>
    <row r="4" spans="1:6" ht="12.75">
      <c r="A4" s="2" t="s">
        <v>2</v>
      </c>
      <c r="B4" s="9">
        <f>MEDIAN(B15:B517)</f>
        <v>52.5</v>
      </c>
      <c r="C4" s="9">
        <f>MEDIAN(C15:C517)</f>
        <v>68</v>
      </c>
      <c r="D4" s="9">
        <f>MEDIAN(D15:D517)</f>
        <v>4.5</v>
      </c>
      <c r="E4" s="9">
        <f>MEDIAN(E15:E517)</f>
        <v>2</v>
      </c>
      <c r="F4" s="9">
        <f>MEDIAN(F15:F517)</f>
        <v>2</v>
      </c>
    </row>
    <row r="5" spans="1:9" ht="12.75">
      <c r="A5" s="2" t="s">
        <v>3</v>
      </c>
      <c r="B5" s="9">
        <f>MODE(B15:B517)</f>
        <v>60</v>
      </c>
      <c r="C5" s="9">
        <f>MODE(C15:C517)</f>
        <v>68</v>
      </c>
      <c r="D5" s="9">
        <f>MODE(D15:D517)</f>
        <v>2</v>
      </c>
      <c r="E5" s="9">
        <f>MODE(E15:E517)</f>
        <v>2</v>
      </c>
      <c r="F5" s="9">
        <f>MODE(F15:F517)</f>
        <v>2</v>
      </c>
      <c r="G5" s="3" t="s">
        <v>17</v>
      </c>
      <c r="H5" s="3"/>
      <c r="I5" s="3"/>
    </row>
    <row r="6" spans="1:9" ht="12.75">
      <c r="A6" s="2" t="s">
        <v>20</v>
      </c>
      <c r="B6" s="9">
        <f>QUARTILE(B15:B516,1)</f>
        <v>47.5</v>
      </c>
      <c r="C6" s="9">
        <f>QUARTILE(C15:C516,1)</f>
        <v>64.25</v>
      </c>
      <c r="D6" s="9">
        <f>QUARTILE(D15:D516,1)</f>
        <v>2.75</v>
      </c>
      <c r="E6" s="9">
        <f>QUARTILE(E15:E516,1)</f>
        <v>2</v>
      </c>
      <c r="F6" s="9">
        <f>QUARTILE(F15:F516,1)</f>
        <v>1</v>
      </c>
      <c r="G6" s="3"/>
      <c r="H6" s="3"/>
      <c r="I6" s="3"/>
    </row>
    <row r="7" spans="1:9" ht="12.75">
      <c r="A7" s="2" t="s">
        <v>21</v>
      </c>
      <c r="B7" s="9">
        <f>QUARTILE(B15:B515,3)</f>
        <v>58.5</v>
      </c>
      <c r="C7" s="9">
        <f>QUARTILE(C15:C515,3)</f>
        <v>72.25</v>
      </c>
      <c r="D7" s="9">
        <f>QUARTILE(D15:D515,3)</f>
        <v>6.75</v>
      </c>
      <c r="E7" s="9">
        <f>QUARTILE(E15:E515,3)</f>
        <v>3</v>
      </c>
      <c r="F7" s="9">
        <f>QUARTILE(F15:F515,3)</f>
        <v>2</v>
      </c>
      <c r="G7" s="3"/>
      <c r="H7" s="3"/>
      <c r="I7" s="3"/>
    </row>
    <row r="8" spans="1:6" ht="12.75">
      <c r="A8" s="2" t="s">
        <v>4</v>
      </c>
      <c r="B8" s="11">
        <f>VAR(B15:B517)</f>
        <v>59.55357142857143</v>
      </c>
      <c r="C8" s="11">
        <f>VAR(C15:C517)</f>
        <v>163.41071428571428</v>
      </c>
      <c r="D8" s="11">
        <f>VAR(D15:D517)</f>
        <v>114.69642857142857</v>
      </c>
      <c r="E8" s="11">
        <f>VAR(E15:E517)</f>
        <v>0.5</v>
      </c>
      <c r="F8" s="11">
        <f>VAR(F15:F517)</f>
        <v>0.26785714285714285</v>
      </c>
    </row>
    <row r="9" spans="1:6" ht="12.75">
      <c r="A9" s="2" t="s">
        <v>5</v>
      </c>
      <c r="B9" s="12">
        <f>STDEV(B15:B517)</f>
        <v>7.717096048940394</v>
      </c>
      <c r="C9" s="12">
        <f>STDEV(C15:C517)</f>
        <v>12.783220028056869</v>
      </c>
      <c r="D9" s="12">
        <f>STDEV(D15:D517)</f>
        <v>10.709641850754327</v>
      </c>
      <c r="E9" s="12">
        <f>STDEV(E15:E517)</f>
        <v>0.7071067811865476</v>
      </c>
      <c r="F9" s="12">
        <f>STDEV(F15:F517)</f>
        <v>0.5175491695067657</v>
      </c>
    </row>
    <row r="10" spans="1:6" ht="12.75">
      <c r="A10" s="2" t="s">
        <v>16</v>
      </c>
      <c r="B10" s="9">
        <f>SUM(B15:B517)</f>
        <v>415</v>
      </c>
      <c r="C10" s="9">
        <f>SUM(C15:C517)</f>
        <v>533</v>
      </c>
      <c r="D10" s="9">
        <f>SUM(D15:D517)</f>
        <v>65</v>
      </c>
      <c r="E10" s="9">
        <f>SUM(E15:E517)</f>
        <v>18</v>
      </c>
      <c r="F10" s="9">
        <f>SUM(F15:F517)</f>
        <v>13</v>
      </c>
    </row>
    <row r="11" spans="1:6" ht="12.75">
      <c r="A11" s="2" t="s">
        <v>13</v>
      </c>
      <c r="B11" s="9">
        <f>MIN(B15:B517)</f>
        <v>38</v>
      </c>
      <c r="C11" s="9">
        <f>MIN(C15:C517)</f>
        <v>40</v>
      </c>
      <c r="D11" s="9">
        <f>MIN(D15:D517)</f>
        <v>2</v>
      </c>
      <c r="E11" s="9">
        <f>MIN(E15:E517)</f>
        <v>1</v>
      </c>
      <c r="F11" s="9">
        <f>MIN(F15:F517)</f>
        <v>1</v>
      </c>
    </row>
    <row r="12" spans="1:6" ht="12.75">
      <c r="A12" s="2" t="s">
        <v>12</v>
      </c>
      <c r="B12" s="9">
        <f>MAX(B15:B517)</f>
        <v>60</v>
      </c>
      <c r="C12" s="9">
        <f>MAX(C15:C517)</f>
        <v>85</v>
      </c>
      <c r="D12" s="9">
        <f>MAX(D15:D517)</f>
        <v>34</v>
      </c>
      <c r="E12" s="9">
        <f>MAX(E15:E517)</f>
        <v>3</v>
      </c>
      <c r="F12" s="9">
        <f>MAX(F15:F517)</f>
        <v>2</v>
      </c>
    </row>
    <row r="13" spans="1:6" ht="12.75">
      <c r="A13" s="2" t="s">
        <v>14</v>
      </c>
      <c r="B13" s="9">
        <f>B12-B11</f>
        <v>22</v>
      </c>
      <c r="C13" s="9">
        <f>C12-C11</f>
        <v>45</v>
      </c>
      <c r="D13" s="9">
        <f>D12-D11</f>
        <v>32</v>
      </c>
      <c r="E13" s="9">
        <f>E12-E11</f>
        <v>2</v>
      </c>
      <c r="F13" s="9">
        <f>F12-F11</f>
        <v>1</v>
      </c>
    </row>
    <row r="14" spans="1:7" ht="12.75">
      <c r="A14" s="3" t="s">
        <v>0</v>
      </c>
      <c r="B14" s="8" t="s">
        <v>7</v>
      </c>
      <c r="C14" s="8" t="s">
        <v>8</v>
      </c>
      <c r="D14" s="8" t="s">
        <v>15</v>
      </c>
      <c r="E14" s="8" t="s">
        <v>9</v>
      </c>
      <c r="F14" s="8" t="s">
        <v>10</v>
      </c>
      <c r="G14" s="8" t="s">
        <v>19</v>
      </c>
    </row>
    <row r="15" spans="2:9" ht="12.75">
      <c r="B15" s="7">
        <v>48</v>
      </c>
      <c r="C15" s="7">
        <v>85</v>
      </c>
      <c r="D15" s="7">
        <v>2</v>
      </c>
      <c r="E15" s="7">
        <v>2</v>
      </c>
      <c r="F15" s="7">
        <v>2</v>
      </c>
      <c r="G15" s="3" t="s">
        <v>22</v>
      </c>
      <c r="H15" s="3"/>
      <c r="I15" s="3"/>
    </row>
    <row r="16" spans="2:6" ht="12.75">
      <c r="B16" s="6">
        <v>60</v>
      </c>
      <c r="C16" s="6">
        <v>73</v>
      </c>
      <c r="D16" s="6">
        <v>3</v>
      </c>
      <c r="E16" s="6">
        <v>3</v>
      </c>
      <c r="F16" s="6">
        <v>2</v>
      </c>
    </row>
    <row r="17" spans="2:6" ht="12.75">
      <c r="B17" s="6">
        <v>54</v>
      </c>
      <c r="C17" s="6">
        <v>68</v>
      </c>
      <c r="D17" s="6">
        <v>5</v>
      </c>
      <c r="E17" s="6">
        <v>2</v>
      </c>
      <c r="F17" s="6">
        <v>1</v>
      </c>
    </row>
    <row r="18" spans="2:6" ht="12.75">
      <c r="B18" s="6">
        <v>38</v>
      </c>
      <c r="C18" s="6">
        <v>65</v>
      </c>
      <c r="D18" s="6">
        <v>6</v>
      </c>
      <c r="E18" s="6">
        <v>2</v>
      </c>
      <c r="F18" s="6">
        <v>1</v>
      </c>
    </row>
    <row r="19" spans="2:6" ht="12.75">
      <c r="B19" s="6">
        <v>46</v>
      </c>
      <c r="C19" s="6">
        <v>62</v>
      </c>
      <c r="D19" s="6">
        <v>9</v>
      </c>
      <c r="E19" s="6">
        <v>3</v>
      </c>
      <c r="F19" s="6">
        <v>2</v>
      </c>
    </row>
    <row r="20" spans="2:6" ht="12.75">
      <c r="B20" s="6">
        <v>51</v>
      </c>
      <c r="C20" s="6">
        <v>40</v>
      </c>
      <c r="D20" s="6">
        <v>34</v>
      </c>
      <c r="E20" s="6">
        <v>3</v>
      </c>
      <c r="F20" s="6">
        <v>1</v>
      </c>
    </row>
    <row r="21" spans="2:6" ht="12.75">
      <c r="B21" s="6">
        <v>58</v>
      </c>
      <c r="C21" s="6">
        <v>72</v>
      </c>
      <c r="D21" s="6">
        <v>2</v>
      </c>
      <c r="E21" s="6">
        <v>2</v>
      </c>
      <c r="F21" s="6">
        <v>2</v>
      </c>
    </row>
    <row r="22" spans="2:6" ht="12.75">
      <c r="B22" s="6">
        <v>60</v>
      </c>
      <c r="C22" s="6">
        <v>68</v>
      </c>
      <c r="D22" s="6">
        <v>4</v>
      </c>
      <c r="E22" s="6">
        <v>1</v>
      </c>
      <c r="F22" s="6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Statistics</dc:title>
  <dc:subject/>
  <dc:creator>Courtney Pindling  T42</dc:creator>
  <cp:keywords/>
  <dc:description/>
  <cp:lastModifiedBy>Courtney Pindling  T42</cp:lastModifiedBy>
  <dcterms:created xsi:type="dcterms:W3CDTF">2007-01-08T21:22:37Z</dcterms:created>
  <dcterms:modified xsi:type="dcterms:W3CDTF">2007-01-24T03:30:31Z</dcterms:modified>
  <cp:category/>
  <cp:version/>
  <cp:contentType/>
  <cp:contentStatus/>
</cp:coreProperties>
</file>